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6" i="1"/>
</calcChain>
</file>

<file path=xl/sharedStrings.xml><?xml version="1.0" encoding="utf-8"?>
<sst xmlns="http://schemas.openxmlformats.org/spreadsheetml/2006/main" count="14" uniqueCount="14">
  <si>
    <t>España: Evolución de la Deuda</t>
  </si>
  <si>
    <t>% PIB</t>
  </si>
  <si>
    <t>€ Per Capita</t>
  </si>
  <si>
    <t>$ Per Capita</t>
  </si>
  <si>
    <t>Deuda del Estado</t>
  </si>
  <si>
    <t>Millones $</t>
  </si>
  <si>
    <t>Deuda del Estado Millones €</t>
  </si>
  <si>
    <t>fin de año</t>
  </si>
  <si>
    <t>Población (millones)</t>
  </si>
  <si>
    <t>Eur / $</t>
  </si>
  <si>
    <t>PIB (miles millones)</t>
  </si>
  <si>
    <t>eur</t>
  </si>
  <si>
    <t>Aumento anual</t>
  </si>
  <si>
    <t>Millones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</si>
</sst>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\ &quot;€&quot;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Helvetic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3" fontId="3" fillId="0" borderId="0" xfId="0" applyNumberFormat="1" applyFont="1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 applyAlignment="1">
      <alignment horizontal="right" vertical="center" wrapText="1"/>
    </xf>
    <xf numFmtId="2" fontId="3" fillId="0" borderId="0" xfId="0" applyNumberFormat="1" applyFont="1"/>
    <xf numFmtId="4" fontId="3" fillId="0" borderId="0" xfId="0" applyNumberFormat="1" applyFont="1"/>
    <xf numFmtId="6" fontId="7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10" fontId="7" fillId="0" borderId="0" xfId="0" applyNumberFormat="1" applyFont="1" applyAlignment="1">
      <alignment vertical="center" wrapText="1"/>
    </xf>
    <xf numFmtId="4" fontId="4" fillId="0" borderId="0" xfId="0" applyNumberFormat="1" applyFont="1"/>
    <xf numFmtId="3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42087609084965"/>
          <c:y val="5.1400554097404488E-2"/>
          <c:w val="0.70152098316230327"/>
          <c:h val="0.79523549139690874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Deuda del Estado Millones €</c:v>
                </c:pt>
              </c:strCache>
            </c:strRef>
          </c:tx>
          <c:spPr>
            <a:ln w="38100">
              <a:solidFill>
                <a:srgbClr val="0033CC"/>
              </a:solidFill>
            </a:ln>
          </c:spPr>
          <c:marker>
            <c:symbol val="none"/>
          </c:marker>
          <c:cat>
            <c:numRef>
              <c:f>Sheet1!$A$6:$A$30</c:f>
              <c:numCache>
                <c:formatCode>General</c:formatCode>
                <c:ptCount val="25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  <c:pt idx="19">
                  <c:v>1995</c:v>
                </c:pt>
                <c:pt idx="20">
                  <c:v>1994</c:v>
                </c:pt>
                <c:pt idx="21">
                  <c:v>1993</c:v>
                </c:pt>
                <c:pt idx="22">
                  <c:v>1992</c:v>
                </c:pt>
                <c:pt idx="23">
                  <c:v>1991</c:v>
                </c:pt>
                <c:pt idx="24">
                  <c:v>1990</c:v>
                </c:pt>
              </c:numCache>
            </c:numRef>
          </c:cat>
          <c:val>
            <c:numRef>
              <c:f>Sheet1!$B$6:$B$30</c:f>
              <c:numCache>
                <c:formatCode>"€"#,##0_);[Red]\("€"#,##0\)</c:formatCode>
                <c:ptCount val="25"/>
                <c:pt idx="0" formatCode="#,##0\ &quot;€&quot;">
                  <c:v>1033958</c:v>
                </c:pt>
                <c:pt idx="1">
                  <c:v>966181</c:v>
                </c:pt>
                <c:pt idx="2">
                  <c:v>890993</c:v>
                </c:pt>
                <c:pt idx="3">
                  <c:v>743531</c:v>
                </c:pt>
                <c:pt idx="4">
                  <c:v>649259</c:v>
                </c:pt>
                <c:pt idx="5">
                  <c:v>568700</c:v>
                </c:pt>
                <c:pt idx="6">
                  <c:v>439771</c:v>
                </c:pt>
                <c:pt idx="7">
                  <c:v>383798</c:v>
                </c:pt>
                <c:pt idx="8">
                  <c:v>392168</c:v>
                </c:pt>
                <c:pt idx="9">
                  <c:v>393479</c:v>
                </c:pt>
                <c:pt idx="10">
                  <c:v>389888</c:v>
                </c:pt>
                <c:pt idx="11">
                  <c:v>382775</c:v>
                </c:pt>
                <c:pt idx="12">
                  <c:v>384145</c:v>
                </c:pt>
                <c:pt idx="13">
                  <c:v>378883</c:v>
                </c:pt>
                <c:pt idx="14">
                  <c:v>374557</c:v>
                </c:pt>
                <c:pt idx="15">
                  <c:v>362223</c:v>
                </c:pt>
                <c:pt idx="16">
                  <c:v>346417</c:v>
                </c:pt>
                <c:pt idx="17">
                  <c:v>331630</c:v>
                </c:pt>
                <c:pt idx="18">
                  <c:v>324301</c:v>
                </c:pt>
                <c:pt idx="19">
                  <c:v>295604</c:v>
                </c:pt>
                <c:pt idx="20">
                  <c:v>249508</c:v>
                </c:pt>
                <c:pt idx="21">
                  <c:v>225627</c:v>
                </c:pt>
                <c:pt idx="22">
                  <c:v>174047</c:v>
                </c:pt>
                <c:pt idx="23">
                  <c:v>152672</c:v>
                </c:pt>
                <c:pt idx="24">
                  <c:v>136775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Millones $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Sheet1!$A$6:$A$30</c:f>
              <c:numCache>
                <c:formatCode>General</c:formatCode>
                <c:ptCount val="25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  <c:pt idx="19">
                  <c:v>1995</c:v>
                </c:pt>
                <c:pt idx="20">
                  <c:v>1994</c:v>
                </c:pt>
                <c:pt idx="21">
                  <c:v>1993</c:v>
                </c:pt>
                <c:pt idx="22">
                  <c:v>1992</c:v>
                </c:pt>
                <c:pt idx="23">
                  <c:v>1991</c:v>
                </c:pt>
                <c:pt idx="24">
                  <c:v>1990</c:v>
                </c:pt>
              </c:numCache>
            </c:numRef>
          </c:cat>
          <c:val>
            <c:numRef>
              <c:f>Sheet1!$C$6:$C$30</c:f>
              <c:numCache>
                <c:formatCode>#,##0</c:formatCode>
                <c:ptCount val="25"/>
                <c:pt idx="0">
                  <c:v>1169912.6866478128</c:v>
                </c:pt>
                <c:pt idx="1">
                  <c:v>1283185</c:v>
                </c:pt>
                <c:pt idx="2">
                  <c:v>1144748</c:v>
                </c:pt>
                <c:pt idx="3">
                  <c:v>1034995</c:v>
                </c:pt>
                <c:pt idx="4">
                  <c:v>860723</c:v>
                </c:pt>
                <c:pt idx="5">
                  <c:v>793223</c:v>
                </c:pt>
                <c:pt idx="6">
                  <c:v>646815</c:v>
                </c:pt>
                <c:pt idx="7">
                  <c:v>525995</c:v>
                </c:pt>
                <c:pt idx="8">
                  <c:v>492406</c:v>
                </c:pt>
                <c:pt idx="9">
                  <c:v>489527</c:v>
                </c:pt>
                <c:pt idx="10">
                  <c:v>484982</c:v>
                </c:pt>
                <c:pt idx="11">
                  <c:v>432995</c:v>
                </c:pt>
                <c:pt idx="12">
                  <c:v>363248</c:v>
                </c:pt>
                <c:pt idx="13">
                  <c:v>339328</c:v>
                </c:pt>
                <c:pt idx="14">
                  <c:v>345941</c:v>
                </c:pt>
                <c:pt idx="15">
                  <c:v>385947</c:v>
                </c:pt>
                <c:pt idx="16">
                  <c:v>385812</c:v>
                </c:pt>
                <c:pt idx="17">
                  <c:v>379124</c:v>
                </c:pt>
                <c:pt idx="18">
                  <c:v>419958</c:v>
                </c:pt>
                <c:pt idx="19">
                  <c:v>378071</c:v>
                </c:pt>
                <c:pt idx="20">
                  <c:v>302820</c:v>
                </c:pt>
                <c:pt idx="21">
                  <c:v>288807</c:v>
                </c:pt>
                <c:pt idx="22">
                  <c:v>278065</c:v>
                </c:pt>
                <c:pt idx="23">
                  <c:v>241298</c:v>
                </c:pt>
                <c:pt idx="24">
                  <c:v>221056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07360"/>
        <c:axId val="105025536"/>
      </c:lineChart>
      <c:lineChart>
        <c:grouping val="standard"/>
        <c:varyColors val="0"/>
        <c:ser>
          <c:idx val="2"/>
          <c:order val="2"/>
          <c:tx>
            <c:strRef>
              <c:f>Sheet1!$D$5</c:f>
              <c:strCache>
                <c:ptCount val="1"/>
                <c:pt idx="0">
                  <c:v>% PIB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Sheet1!$A$6:$A$30</c:f>
              <c:numCache>
                <c:formatCode>General</c:formatCode>
                <c:ptCount val="25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  <c:pt idx="3">
                  <c:v>2011</c:v>
                </c:pt>
                <c:pt idx="4">
                  <c:v>2010</c:v>
                </c:pt>
                <c:pt idx="5">
                  <c:v>2009</c:v>
                </c:pt>
                <c:pt idx="6">
                  <c:v>2008</c:v>
                </c:pt>
                <c:pt idx="7">
                  <c:v>2007</c:v>
                </c:pt>
                <c:pt idx="8">
                  <c:v>2006</c:v>
                </c:pt>
                <c:pt idx="9">
                  <c:v>2005</c:v>
                </c:pt>
                <c:pt idx="10">
                  <c:v>2004</c:v>
                </c:pt>
                <c:pt idx="11">
                  <c:v>2003</c:v>
                </c:pt>
                <c:pt idx="12">
                  <c:v>2002</c:v>
                </c:pt>
                <c:pt idx="13">
                  <c:v>2001</c:v>
                </c:pt>
                <c:pt idx="14">
                  <c:v>2000</c:v>
                </c:pt>
                <c:pt idx="15">
                  <c:v>1999</c:v>
                </c:pt>
                <c:pt idx="16">
                  <c:v>1998</c:v>
                </c:pt>
                <c:pt idx="17">
                  <c:v>1997</c:v>
                </c:pt>
                <c:pt idx="18">
                  <c:v>1996</c:v>
                </c:pt>
                <c:pt idx="19">
                  <c:v>1995</c:v>
                </c:pt>
                <c:pt idx="20">
                  <c:v>1994</c:v>
                </c:pt>
                <c:pt idx="21">
                  <c:v>1993</c:v>
                </c:pt>
                <c:pt idx="22">
                  <c:v>1992</c:v>
                </c:pt>
                <c:pt idx="23">
                  <c:v>1991</c:v>
                </c:pt>
                <c:pt idx="24">
                  <c:v>1990</c:v>
                </c:pt>
              </c:numCache>
            </c:numRef>
          </c:cat>
          <c:val>
            <c:numRef>
              <c:f>Sheet1!$D$6:$D$30</c:f>
              <c:numCache>
                <c:formatCode>0.00%</c:formatCode>
                <c:ptCount val="25"/>
                <c:pt idx="0">
                  <c:v>0.98099999999999998</c:v>
                </c:pt>
                <c:pt idx="1">
                  <c:v>0.92100000000000004</c:v>
                </c:pt>
                <c:pt idx="2">
                  <c:v>0.84399999999999997</c:v>
                </c:pt>
                <c:pt idx="3">
                  <c:v>0.69199999999999995</c:v>
                </c:pt>
                <c:pt idx="4">
                  <c:v>0.60099999999999998</c:v>
                </c:pt>
                <c:pt idx="5">
                  <c:v>0.52700000000000002</c:v>
                </c:pt>
                <c:pt idx="6">
                  <c:v>0.39400000000000002</c:v>
                </c:pt>
                <c:pt idx="7">
                  <c:v>0.35499999999999998</c:v>
                </c:pt>
                <c:pt idx="8">
                  <c:v>0.38900000000000001</c:v>
                </c:pt>
                <c:pt idx="9">
                  <c:v>0.42299999999999999</c:v>
                </c:pt>
                <c:pt idx="10">
                  <c:v>0.45300000000000001</c:v>
                </c:pt>
                <c:pt idx="11">
                  <c:v>0.47599999999999998</c:v>
                </c:pt>
                <c:pt idx="12">
                  <c:v>0.51300000000000001</c:v>
                </c:pt>
                <c:pt idx="13">
                  <c:v>0.54200000000000004</c:v>
                </c:pt>
                <c:pt idx="14">
                  <c:v>0.57999999999999996</c:v>
                </c:pt>
                <c:pt idx="15">
                  <c:v>0.60899999999999999</c:v>
                </c:pt>
                <c:pt idx="16">
                  <c:v>0.625</c:v>
                </c:pt>
                <c:pt idx="17">
                  <c:v>0.64400000000000002</c:v>
                </c:pt>
                <c:pt idx="18">
                  <c:v>0.65600000000000003</c:v>
                </c:pt>
                <c:pt idx="19">
                  <c:v>0.61699999999999999</c:v>
                </c:pt>
                <c:pt idx="20">
                  <c:v>0.58640000000000003</c:v>
                </c:pt>
                <c:pt idx="21">
                  <c:v>0.56120000000000003</c:v>
                </c:pt>
                <c:pt idx="22">
                  <c:v>0.45390000000000003</c:v>
                </c:pt>
                <c:pt idx="23">
                  <c:v>0.43049999999999999</c:v>
                </c:pt>
                <c:pt idx="24">
                  <c:v>0.42480000000000001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33728"/>
        <c:axId val="105027456"/>
      </c:lineChart>
      <c:catAx>
        <c:axId val="10500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5025536"/>
        <c:crosses val="autoZero"/>
        <c:auto val="1"/>
        <c:lblAlgn val="ctr"/>
        <c:lblOffset val="100"/>
        <c:noMultiLvlLbl val="0"/>
      </c:catAx>
      <c:valAx>
        <c:axId val="105025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Deuda del Estado (Millones)</a:t>
                </a:r>
              </a:p>
            </c:rich>
          </c:tx>
          <c:layout/>
          <c:overlay val="0"/>
        </c:title>
        <c:numFmt formatCode="#,##0\ _€" sourceLinked="0"/>
        <c:majorTickMark val="out"/>
        <c:minorTickMark val="none"/>
        <c:tickLblPos val="nextTo"/>
        <c:crossAx val="105007360"/>
        <c:crosses val="autoZero"/>
        <c:crossBetween val="midCat"/>
      </c:valAx>
      <c:valAx>
        <c:axId val="105027456"/>
        <c:scaling>
          <c:orientation val="minMax"/>
          <c:max val="1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del PIB ?????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05033728"/>
        <c:crosses val="max"/>
        <c:crossBetween val="between"/>
      </c:valAx>
      <c:catAx>
        <c:axId val="105033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0274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33629155730533689"/>
          <c:y val="3.4780548264800328E-3"/>
          <c:w val="0.42717208182912153"/>
          <c:h val="0.18231189851268592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  <c:dispBlanksAs val="gap"/>
    <c:showDLblsOverMax val="0"/>
  </c:chart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114299</xdr:colOff>
      <xdr:row>15</xdr:row>
      <xdr:rowOff>28575</xdr:rowOff>
    </xdr:from>
    <xdr:to>
      <xdr:col>19</xdr:col>
      <xdr:colOff>19049</xdr:colOff>
      <xdr:row>26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K6" sqref="K6"/>
    </sheetView>
  </sheetViews>
  <sheetFormatPr defaultRowHeight="15" x14ac:dyDescent="0.25"/>
  <cols>
    <col min="1" max="1" width="9.140625" style="5"/>
    <col min="2" max="2" width="16.7109375" style="5" customWidth="1"/>
    <col min="3" max="3" width="15.28515625" style="5" customWidth="1"/>
    <col min="4" max="4" width="9.140625" style="5"/>
    <col min="5" max="6" width="12.85546875" style="5" customWidth="1"/>
    <col min="7" max="7" width="9.140625" style="5"/>
    <col min="8" max="8" width="7.42578125" style="5" customWidth="1"/>
    <col min="9" max="9" width="13.28515625" style="5" bestFit="1" customWidth="1"/>
    <col min="10" max="10" width="13.28515625" style="5" customWidth="1"/>
    <col min="13" max="13" width="10.140625" bestFit="1" customWidth="1"/>
  </cols>
  <sheetData>
    <row r="1" spans="1:14" x14ac:dyDescent="0.25">
      <c r="A1" s="4" t="s">
        <v>4</v>
      </c>
    </row>
    <row r="2" spans="1:14" x14ac:dyDescent="0.25">
      <c r="A2" s="5" t="s">
        <v>7</v>
      </c>
    </row>
    <row r="4" spans="1:14" x14ac:dyDescent="0.25">
      <c r="A4" s="6" t="s">
        <v>0</v>
      </c>
      <c r="I4" s="7" t="s">
        <v>11</v>
      </c>
      <c r="J4" s="7" t="s">
        <v>13</v>
      </c>
    </row>
    <row r="5" spans="1:14" s="1" customFormat="1" ht="18.75" customHeight="1" x14ac:dyDescent="0.2">
      <c r="A5" s="8"/>
      <c r="B5" s="8" t="s">
        <v>6</v>
      </c>
      <c r="C5" s="8" t="s">
        <v>5</v>
      </c>
      <c r="D5" s="8" t="s">
        <v>1</v>
      </c>
      <c r="E5" s="8" t="s">
        <v>2</v>
      </c>
      <c r="F5" s="8" t="s">
        <v>3</v>
      </c>
      <c r="G5" s="5" t="s">
        <v>8</v>
      </c>
      <c r="H5" s="7" t="s">
        <v>9</v>
      </c>
      <c r="I5" s="5" t="s">
        <v>10</v>
      </c>
      <c r="J5" s="7" t="s">
        <v>12</v>
      </c>
    </row>
    <row r="6" spans="1:14" ht="17.25" customHeight="1" x14ac:dyDescent="0.25">
      <c r="A6" s="9">
        <v>2014</v>
      </c>
      <c r="B6" s="10">
        <v>1033958</v>
      </c>
      <c r="C6" s="3">
        <v>1169912.6866478128</v>
      </c>
      <c r="D6" s="11">
        <v>0.98099999999999998</v>
      </c>
      <c r="E6" s="12">
        <v>22252.858570043383</v>
      </c>
      <c r="F6" s="3">
        <v>25178.877241893057</v>
      </c>
      <c r="G6" s="13">
        <f>B6/E6</f>
        <v>46.464053</v>
      </c>
      <c r="H6" s="14">
        <f>B6/C6</f>
        <v>0.88379074079676145</v>
      </c>
      <c r="I6" s="10">
        <f>B6/D6/1000</f>
        <v>1053.9836901121305</v>
      </c>
      <c r="J6" s="19">
        <f>B6-B7</f>
        <v>67777</v>
      </c>
    </row>
    <row r="7" spans="1:14" ht="18.75" customHeight="1" x14ac:dyDescent="0.25">
      <c r="A7" s="9">
        <v>2013</v>
      </c>
      <c r="B7" s="15">
        <v>966181</v>
      </c>
      <c r="C7" s="16">
        <v>1283185</v>
      </c>
      <c r="D7" s="17">
        <v>0.92100000000000004</v>
      </c>
      <c r="E7" s="15">
        <v>20538</v>
      </c>
      <c r="F7" s="16">
        <v>26847</v>
      </c>
      <c r="G7" s="13">
        <f t="shared" ref="G7:G30" si="0">B7/E7</f>
        <v>47.043577758301687</v>
      </c>
      <c r="H7" s="14">
        <f t="shared" ref="H7:H30" si="1">B7/C7</f>
        <v>0.75295534159143074</v>
      </c>
      <c r="I7" s="10">
        <f t="shared" ref="I7:I30" si="2">B7/D7/1000</f>
        <v>1049.0564603691639</v>
      </c>
      <c r="J7" s="19">
        <f t="shared" ref="J7:J30" si="3">B7-B8</f>
        <v>75188</v>
      </c>
    </row>
    <row r="8" spans="1:14" ht="18.75" customHeight="1" x14ac:dyDescent="0.25">
      <c r="A8" s="9">
        <v>2012</v>
      </c>
      <c r="B8" s="15">
        <v>890993</v>
      </c>
      <c r="C8" s="16">
        <v>1144748</v>
      </c>
      <c r="D8" s="17">
        <v>0.84399999999999997</v>
      </c>
      <c r="E8" s="15">
        <v>18821</v>
      </c>
      <c r="F8" s="16">
        <v>23880</v>
      </c>
      <c r="G8" s="13">
        <f t="shared" si="0"/>
        <v>47.340364486477867</v>
      </c>
      <c r="H8" s="14">
        <f t="shared" si="1"/>
        <v>0.7783311261517819</v>
      </c>
      <c r="I8" s="10">
        <f t="shared" si="2"/>
        <v>1055.6789099526068</v>
      </c>
      <c r="J8" s="19">
        <f t="shared" si="3"/>
        <v>147462</v>
      </c>
      <c r="K8" s="2"/>
      <c r="L8" s="2"/>
      <c r="M8" s="2"/>
      <c r="N8" s="2"/>
    </row>
    <row r="9" spans="1:14" ht="18.75" customHeight="1" x14ac:dyDescent="0.25">
      <c r="A9" s="9">
        <v>2011</v>
      </c>
      <c r="B9" s="15">
        <v>743531</v>
      </c>
      <c r="C9" s="16">
        <v>1034995</v>
      </c>
      <c r="D9" s="17">
        <v>0.69199999999999995</v>
      </c>
      <c r="E9" s="15">
        <v>15708</v>
      </c>
      <c r="F9" s="16">
        <v>21556</v>
      </c>
      <c r="G9" s="13">
        <f t="shared" si="0"/>
        <v>47.334542908072322</v>
      </c>
      <c r="H9" s="14">
        <f t="shared" si="1"/>
        <v>0.71839091010101497</v>
      </c>
      <c r="I9" s="10">
        <f t="shared" si="2"/>
        <v>1074.4667630057804</v>
      </c>
      <c r="J9" s="19">
        <f t="shared" si="3"/>
        <v>94272</v>
      </c>
      <c r="K9" s="2"/>
      <c r="L9" s="2"/>
      <c r="M9" s="2"/>
      <c r="N9" s="2"/>
    </row>
    <row r="10" spans="1:14" ht="18.75" customHeight="1" x14ac:dyDescent="0.25">
      <c r="A10" s="9">
        <v>2010</v>
      </c>
      <c r="B10" s="15">
        <v>649259</v>
      </c>
      <c r="C10" s="16">
        <v>860723</v>
      </c>
      <c r="D10" s="17">
        <v>0.60099999999999998</v>
      </c>
      <c r="E10" s="15">
        <v>13643</v>
      </c>
      <c r="F10" s="16">
        <v>17908</v>
      </c>
      <c r="G10" s="13">
        <f t="shared" si="0"/>
        <v>47.589166605585284</v>
      </c>
      <c r="H10" s="14">
        <f t="shared" si="1"/>
        <v>0.75431817204838258</v>
      </c>
      <c r="I10" s="10">
        <f t="shared" si="2"/>
        <v>1080.2978369384359</v>
      </c>
      <c r="J10" s="19">
        <f t="shared" si="3"/>
        <v>80559</v>
      </c>
      <c r="K10" s="2"/>
      <c r="L10" s="2"/>
      <c r="M10" s="2"/>
      <c r="N10" s="2"/>
    </row>
    <row r="11" spans="1:14" ht="18.75" customHeight="1" x14ac:dyDescent="0.25">
      <c r="A11" s="9">
        <v>2009</v>
      </c>
      <c r="B11" s="15">
        <v>568700</v>
      </c>
      <c r="C11" s="16">
        <v>793223</v>
      </c>
      <c r="D11" s="17">
        <v>0.52700000000000002</v>
      </c>
      <c r="E11" s="15">
        <v>12016</v>
      </c>
      <c r="F11" s="16">
        <v>16572</v>
      </c>
      <c r="G11" s="13">
        <f t="shared" si="0"/>
        <v>47.328561917443409</v>
      </c>
      <c r="H11" s="14">
        <f t="shared" si="1"/>
        <v>0.71694844955327819</v>
      </c>
      <c r="I11" s="10">
        <f t="shared" si="2"/>
        <v>1079.1271347248578</v>
      </c>
      <c r="J11" s="19">
        <f t="shared" si="3"/>
        <v>128929</v>
      </c>
    </row>
    <row r="12" spans="1:14" ht="18.75" customHeight="1" x14ac:dyDescent="0.25">
      <c r="A12" s="9">
        <v>2008</v>
      </c>
      <c r="B12" s="15">
        <v>439771</v>
      </c>
      <c r="C12" s="16">
        <v>646815</v>
      </c>
      <c r="D12" s="17">
        <v>0.39400000000000002</v>
      </c>
      <c r="E12" s="15">
        <v>9417</v>
      </c>
      <c r="F12" s="16">
        <v>13717</v>
      </c>
      <c r="G12" s="13">
        <f t="shared" si="0"/>
        <v>46.699692046299248</v>
      </c>
      <c r="H12" s="14">
        <f t="shared" si="1"/>
        <v>0.67990229045399375</v>
      </c>
      <c r="I12" s="10">
        <f t="shared" si="2"/>
        <v>1116.1700507614212</v>
      </c>
      <c r="J12" s="19">
        <f t="shared" si="3"/>
        <v>55973</v>
      </c>
    </row>
    <row r="13" spans="1:14" ht="18.75" customHeight="1" x14ac:dyDescent="0.25">
      <c r="A13" s="9">
        <v>2007</v>
      </c>
      <c r="B13" s="15">
        <v>383798</v>
      </c>
      <c r="C13" s="16">
        <v>525995</v>
      </c>
      <c r="D13" s="17">
        <v>0.35499999999999998</v>
      </c>
      <c r="E13" s="15">
        <v>8343</v>
      </c>
      <c r="F13" s="16">
        <v>11328</v>
      </c>
      <c r="G13" s="13">
        <f t="shared" si="0"/>
        <v>46.002397219225699</v>
      </c>
      <c r="H13" s="14">
        <f t="shared" si="1"/>
        <v>0.72966092833582064</v>
      </c>
      <c r="I13" s="10">
        <f t="shared" si="2"/>
        <v>1081.1211267605634</v>
      </c>
      <c r="J13" s="3">
        <f t="shared" si="3"/>
        <v>-8370</v>
      </c>
    </row>
    <row r="14" spans="1:14" ht="18.75" customHeight="1" x14ac:dyDescent="0.25">
      <c r="A14" s="9">
        <v>2006</v>
      </c>
      <c r="B14" s="15">
        <v>392168</v>
      </c>
      <c r="C14" s="16">
        <v>492406</v>
      </c>
      <c r="D14" s="17">
        <v>0.38900000000000001</v>
      </c>
      <c r="E14" s="15">
        <v>8714</v>
      </c>
      <c r="F14" s="16">
        <v>10852</v>
      </c>
      <c r="G14" s="13">
        <f t="shared" si="0"/>
        <v>45.004360798714714</v>
      </c>
      <c r="H14" s="14">
        <f t="shared" si="1"/>
        <v>0.79643221244257789</v>
      </c>
      <c r="I14" s="10">
        <f t="shared" si="2"/>
        <v>1008.1439588688946</v>
      </c>
      <c r="J14" s="3">
        <f t="shared" si="3"/>
        <v>-1311</v>
      </c>
    </row>
    <row r="15" spans="1:14" ht="18.75" customHeight="1" x14ac:dyDescent="0.25">
      <c r="A15" s="9">
        <v>2005</v>
      </c>
      <c r="B15" s="15">
        <v>393479</v>
      </c>
      <c r="C15" s="16">
        <v>489527</v>
      </c>
      <c r="D15" s="17">
        <v>0.42299999999999999</v>
      </c>
      <c r="E15" s="15">
        <v>8883</v>
      </c>
      <c r="F15" s="16">
        <v>10974</v>
      </c>
      <c r="G15" s="13">
        <f t="shared" si="0"/>
        <v>44.295733423392996</v>
      </c>
      <c r="H15" s="14">
        <f t="shared" si="1"/>
        <v>0.80379427488167154</v>
      </c>
      <c r="I15" s="10">
        <f t="shared" si="2"/>
        <v>930.21040189125301</v>
      </c>
      <c r="J15" s="3">
        <f t="shared" si="3"/>
        <v>3591</v>
      </c>
    </row>
    <row r="16" spans="1:14" ht="18.75" customHeight="1" x14ac:dyDescent="0.25">
      <c r="A16" s="9">
        <v>2004</v>
      </c>
      <c r="B16" s="15">
        <v>389888</v>
      </c>
      <c r="C16" s="16">
        <v>484982</v>
      </c>
      <c r="D16" s="17">
        <v>0.45300000000000001</v>
      </c>
      <c r="E16" s="15">
        <v>8924</v>
      </c>
      <c r="F16" s="16">
        <v>11056</v>
      </c>
      <c r="G16" s="13">
        <f t="shared" si="0"/>
        <v>43.689825190497537</v>
      </c>
      <c r="H16" s="14">
        <f t="shared" si="1"/>
        <v>0.80392261980857016</v>
      </c>
      <c r="I16" s="10">
        <f t="shared" si="2"/>
        <v>860.67991169977927</v>
      </c>
      <c r="J16" s="3">
        <f t="shared" si="3"/>
        <v>7113</v>
      </c>
    </row>
    <row r="17" spans="1:10" ht="18.75" customHeight="1" x14ac:dyDescent="0.25">
      <c r="A17" s="9">
        <v>2003</v>
      </c>
      <c r="B17" s="15">
        <v>382775</v>
      </c>
      <c r="C17" s="16">
        <v>432995</v>
      </c>
      <c r="D17" s="17">
        <v>0.47599999999999998</v>
      </c>
      <c r="E17" s="15">
        <v>8854</v>
      </c>
      <c r="F17" s="16">
        <v>9989</v>
      </c>
      <c r="G17" s="13">
        <f t="shared" si="0"/>
        <v>43.231872599954819</v>
      </c>
      <c r="H17" s="14">
        <f t="shared" si="1"/>
        <v>0.88401713645654112</v>
      </c>
      <c r="I17" s="10">
        <f t="shared" si="2"/>
        <v>804.14915966386559</v>
      </c>
      <c r="J17" s="3">
        <f t="shared" si="3"/>
        <v>-1370</v>
      </c>
    </row>
    <row r="18" spans="1:10" ht="18.75" customHeight="1" x14ac:dyDescent="0.25">
      <c r="A18" s="9">
        <v>2002</v>
      </c>
      <c r="B18" s="15">
        <v>384145</v>
      </c>
      <c r="C18" s="16">
        <v>363248</v>
      </c>
      <c r="D18" s="17">
        <v>0.51300000000000001</v>
      </c>
      <c r="E18" s="15">
        <v>9080</v>
      </c>
      <c r="F18" s="16">
        <v>8529</v>
      </c>
      <c r="G18" s="13">
        <f t="shared" si="0"/>
        <v>42.306718061674012</v>
      </c>
      <c r="H18" s="18">
        <f t="shared" si="1"/>
        <v>1.0575281901070344</v>
      </c>
      <c r="I18" s="10">
        <f t="shared" si="2"/>
        <v>748.82066276803107</v>
      </c>
      <c r="J18" s="3">
        <f t="shared" si="3"/>
        <v>5262</v>
      </c>
    </row>
    <row r="19" spans="1:10" ht="18.75" customHeight="1" x14ac:dyDescent="0.25">
      <c r="A19" s="9">
        <v>2001</v>
      </c>
      <c r="B19" s="15">
        <v>378883</v>
      </c>
      <c r="C19" s="16">
        <v>339328</v>
      </c>
      <c r="D19" s="17">
        <v>0.54200000000000004</v>
      </c>
      <c r="E19" s="15">
        <v>9051</v>
      </c>
      <c r="F19" s="16">
        <v>8111</v>
      </c>
      <c r="G19" s="13">
        <f t="shared" si="0"/>
        <v>41.860899348138325</v>
      </c>
      <c r="H19" s="18">
        <f t="shared" si="1"/>
        <v>1.1165686297623538</v>
      </c>
      <c r="I19" s="10">
        <f t="shared" si="2"/>
        <v>699.04612546125463</v>
      </c>
      <c r="J19" s="3">
        <f t="shared" si="3"/>
        <v>4326</v>
      </c>
    </row>
    <row r="20" spans="1:10" ht="18.75" customHeight="1" x14ac:dyDescent="0.25">
      <c r="A20" s="9">
        <v>2000</v>
      </c>
      <c r="B20" s="15">
        <v>374557</v>
      </c>
      <c r="C20" s="16">
        <v>345941</v>
      </c>
      <c r="D20" s="17">
        <v>0.57999999999999996</v>
      </c>
      <c r="E20" s="15">
        <v>9048</v>
      </c>
      <c r="F20" s="16">
        <v>8384</v>
      </c>
      <c r="G20" s="13">
        <f t="shared" si="0"/>
        <v>41.396662245800179</v>
      </c>
      <c r="H20" s="18">
        <f t="shared" si="1"/>
        <v>1.0827193076276012</v>
      </c>
      <c r="I20" s="10">
        <f t="shared" si="2"/>
        <v>645.78793103448277</v>
      </c>
      <c r="J20" s="3">
        <f t="shared" si="3"/>
        <v>12334</v>
      </c>
    </row>
    <row r="21" spans="1:10" ht="18.75" customHeight="1" x14ac:dyDescent="0.25">
      <c r="A21" s="9">
        <v>1999</v>
      </c>
      <c r="B21" s="15">
        <v>362223</v>
      </c>
      <c r="C21" s="16">
        <v>385947</v>
      </c>
      <c r="D21" s="17">
        <v>0.60899999999999999</v>
      </c>
      <c r="E21" s="15">
        <v>8831</v>
      </c>
      <c r="F21" s="16">
        <v>9431</v>
      </c>
      <c r="G21" s="13">
        <f t="shared" si="0"/>
        <v>41.017212093760619</v>
      </c>
      <c r="H21" s="14">
        <f t="shared" si="1"/>
        <v>0.93853041997994546</v>
      </c>
      <c r="I21" s="10">
        <f t="shared" si="2"/>
        <v>594.78325123152706</v>
      </c>
      <c r="J21" s="3">
        <f t="shared" si="3"/>
        <v>15806</v>
      </c>
    </row>
    <row r="22" spans="1:10" ht="18.75" customHeight="1" x14ac:dyDescent="0.25">
      <c r="A22" s="9">
        <v>1998</v>
      </c>
      <c r="B22" s="15">
        <v>346417</v>
      </c>
      <c r="C22" s="16">
        <v>385812</v>
      </c>
      <c r="D22" s="17">
        <v>0.625</v>
      </c>
      <c r="E22" s="15">
        <v>8438</v>
      </c>
      <c r="F22" s="16">
        <v>9461</v>
      </c>
      <c r="G22" s="13">
        <f t="shared" si="0"/>
        <v>41.054396776487316</v>
      </c>
      <c r="H22" s="14">
        <f t="shared" si="1"/>
        <v>0.89789068250857929</v>
      </c>
      <c r="I22" s="10">
        <f t="shared" si="2"/>
        <v>554.2672</v>
      </c>
      <c r="J22" s="3">
        <f t="shared" si="3"/>
        <v>14787</v>
      </c>
    </row>
    <row r="23" spans="1:10" ht="18.75" customHeight="1" x14ac:dyDescent="0.25">
      <c r="A23" s="9">
        <v>1997</v>
      </c>
      <c r="B23" s="15">
        <v>331630</v>
      </c>
      <c r="C23" s="16">
        <v>379124</v>
      </c>
      <c r="D23" s="17">
        <v>0.64400000000000002</v>
      </c>
      <c r="E23" s="15">
        <v>8243</v>
      </c>
      <c r="F23" s="16">
        <v>9323</v>
      </c>
      <c r="G23" s="13">
        <f t="shared" si="0"/>
        <v>40.231711755428847</v>
      </c>
      <c r="H23" s="14">
        <f t="shared" si="1"/>
        <v>0.87472700224728583</v>
      </c>
      <c r="I23" s="10">
        <f t="shared" si="2"/>
        <v>514.95341614906829</v>
      </c>
      <c r="J23" s="3">
        <f t="shared" si="3"/>
        <v>7329</v>
      </c>
    </row>
    <row r="24" spans="1:10" ht="18.75" customHeight="1" x14ac:dyDescent="0.25">
      <c r="A24" s="9">
        <v>1996</v>
      </c>
      <c r="B24" s="15">
        <v>324301</v>
      </c>
      <c r="C24" s="16">
        <v>419958</v>
      </c>
      <c r="D24" s="17">
        <v>0.65600000000000003</v>
      </c>
      <c r="E24" s="15">
        <v>8134</v>
      </c>
      <c r="F24" s="16">
        <v>10340</v>
      </c>
      <c r="G24" s="13">
        <f t="shared" si="0"/>
        <v>39.86980575362675</v>
      </c>
      <c r="H24" s="14">
        <f t="shared" si="1"/>
        <v>0.77222246034127218</v>
      </c>
      <c r="I24" s="10">
        <f t="shared" si="2"/>
        <v>494.36128048780483</v>
      </c>
      <c r="J24" s="3">
        <f t="shared" si="3"/>
        <v>28697</v>
      </c>
    </row>
    <row r="25" spans="1:10" ht="18.75" customHeight="1" x14ac:dyDescent="0.25">
      <c r="A25" s="9">
        <v>1995</v>
      </c>
      <c r="B25" s="15">
        <v>295604</v>
      </c>
      <c r="C25" s="16">
        <v>378071</v>
      </c>
      <c r="D25" s="17">
        <v>0.61699999999999999</v>
      </c>
      <c r="E25" s="15">
        <v>7157</v>
      </c>
      <c r="F25" s="16">
        <v>9351</v>
      </c>
      <c r="G25" s="13">
        <f t="shared" si="0"/>
        <v>41.302780494620649</v>
      </c>
      <c r="H25" s="14">
        <f t="shared" si="1"/>
        <v>0.78187430403284042</v>
      </c>
      <c r="I25" s="10">
        <f t="shared" si="2"/>
        <v>479.09886547811993</v>
      </c>
      <c r="J25" s="19">
        <f t="shared" si="3"/>
        <v>46096</v>
      </c>
    </row>
    <row r="26" spans="1:10" ht="18.75" customHeight="1" x14ac:dyDescent="0.25">
      <c r="A26" s="9">
        <v>1994</v>
      </c>
      <c r="B26" s="15">
        <v>249508</v>
      </c>
      <c r="C26" s="16">
        <v>302820</v>
      </c>
      <c r="D26" s="17">
        <v>0.58640000000000003</v>
      </c>
      <c r="E26" s="15">
        <v>6333</v>
      </c>
      <c r="F26" s="16">
        <v>7706</v>
      </c>
      <c r="G26" s="13">
        <f t="shared" si="0"/>
        <v>39.398073582820146</v>
      </c>
      <c r="H26" s="14">
        <f t="shared" si="1"/>
        <v>0.8239482200647249</v>
      </c>
      <c r="I26" s="10">
        <f t="shared" si="2"/>
        <v>425.49113233287852</v>
      </c>
      <c r="J26" s="19">
        <f t="shared" si="3"/>
        <v>23881</v>
      </c>
    </row>
    <row r="27" spans="1:10" ht="18.75" customHeight="1" x14ac:dyDescent="0.25">
      <c r="A27" s="9">
        <v>1993</v>
      </c>
      <c r="B27" s="15">
        <v>225627</v>
      </c>
      <c r="C27" s="16">
        <v>288807</v>
      </c>
      <c r="D27" s="17">
        <v>0.56120000000000003</v>
      </c>
      <c r="E27" s="15">
        <v>6061</v>
      </c>
      <c r="F27" s="16">
        <v>7369</v>
      </c>
      <c r="G27" s="13">
        <f t="shared" si="0"/>
        <v>37.226035307704997</v>
      </c>
      <c r="H27" s="14">
        <f t="shared" si="1"/>
        <v>0.78123798938391387</v>
      </c>
      <c r="I27" s="10">
        <f t="shared" si="2"/>
        <v>402.04383464005701</v>
      </c>
      <c r="J27" s="19">
        <f t="shared" si="3"/>
        <v>51580</v>
      </c>
    </row>
    <row r="28" spans="1:10" ht="18.75" customHeight="1" x14ac:dyDescent="0.25">
      <c r="A28" s="9">
        <v>1992</v>
      </c>
      <c r="B28" s="15">
        <v>174047</v>
      </c>
      <c r="C28" s="16">
        <v>278065</v>
      </c>
      <c r="D28" s="17">
        <v>0.45390000000000003</v>
      </c>
      <c r="E28" s="15">
        <v>5356</v>
      </c>
      <c r="F28" s="16">
        <v>7117</v>
      </c>
      <c r="G28" s="13">
        <f t="shared" si="0"/>
        <v>32.49570575056012</v>
      </c>
      <c r="H28" s="14">
        <f t="shared" si="1"/>
        <v>0.62592199665545822</v>
      </c>
      <c r="I28" s="10">
        <f t="shared" si="2"/>
        <v>383.44789601233748</v>
      </c>
      <c r="J28" s="19">
        <f t="shared" si="3"/>
        <v>21375</v>
      </c>
    </row>
    <row r="29" spans="1:10" ht="18.75" customHeight="1" x14ac:dyDescent="0.25">
      <c r="A29" s="9">
        <v>1991</v>
      </c>
      <c r="B29" s="15">
        <v>152672</v>
      </c>
      <c r="C29" s="16">
        <v>241298</v>
      </c>
      <c r="D29" s="17">
        <v>0.43049999999999999</v>
      </c>
      <c r="E29" s="15">
        <v>4908</v>
      </c>
      <c r="F29" s="16">
        <v>6197</v>
      </c>
      <c r="G29" s="13">
        <f t="shared" si="0"/>
        <v>31.106764466177669</v>
      </c>
      <c r="H29" s="14">
        <f t="shared" si="1"/>
        <v>0.63271141907516848</v>
      </c>
      <c r="I29" s="10">
        <f t="shared" si="2"/>
        <v>354.63879210220671</v>
      </c>
      <c r="J29" s="19">
        <f t="shared" si="3"/>
        <v>15897</v>
      </c>
    </row>
    <row r="30" spans="1:10" ht="18.75" customHeight="1" x14ac:dyDescent="0.25">
      <c r="A30" s="9">
        <v>1990</v>
      </c>
      <c r="B30" s="15">
        <v>136775</v>
      </c>
      <c r="C30" s="16">
        <v>221056</v>
      </c>
      <c r="D30" s="17">
        <v>0.42480000000000001</v>
      </c>
      <c r="E30" s="15">
        <v>4389</v>
      </c>
      <c r="F30" s="3">
        <v>7093.5096618534089</v>
      </c>
      <c r="G30" s="13">
        <f t="shared" si="0"/>
        <v>31.163135110503532</v>
      </c>
      <c r="H30" s="14">
        <f t="shared" si="1"/>
        <v>0.61873461928199192</v>
      </c>
      <c r="I30" s="10">
        <f t="shared" si="2"/>
        <v>321.97504708097927</v>
      </c>
      <c r="J30" s="19">
        <f t="shared" si="3"/>
        <v>136775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Fernandez, Pablo</dc:creator>
  <cp:lastModifiedBy>Pablo Fernández</cp:lastModifiedBy>
  <dcterms:created xsi:type="dcterms:W3CDTF">2015-02-10T12:01:26Z</dcterms:created>
  <dcterms:modified xsi:type="dcterms:W3CDTF">2015-02-21T11:31:50Z</dcterms:modified>
</cp:coreProperties>
</file>